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iverse\"/>
    </mc:Choice>
  </mc:AlternateContent>
  <bookViews>
    <workbookView xWindow="120" yWindow="45" windowWidth="25320" windowHeight="12660"/>
  </bookViews>
  <sheets>
    <sheet name="MALE" sheetId="1" r:id="rId1"/>
  </sheets>
  <calcPr calcId="162913"/>
</workbook>
</file>

<file path=xl/calcChain.xml><?xml version="1.0" encoding="utf-8"?>
<calcChain xmlns="http://schemas.openxmlformats.org/spreadsheetml/2006/main">
  <c r="D16" i="1" l="1"/>
  <c r="C16" i="1" l="1"/>
  <c r="F13" i="1" l="1"/>
  <c r="G13" i="1" s="1"/>
  <c r="H13" i="1" s="1"/>
  <c r="D13" i="1"/>
  <c r="C13" i="1" s="1"/>
  <c r="F12" i="1"/>
  <c r="G12" i="1" s="1"/>
  <c r="H12" i="1" s="1"/>
  <c r="D12" i="1"/>
  <c r="C12" i="1" s="1"/>
  <c r="F11" i="1"/>
  <c r="G11" i="1" s="1"/>
  <c r="H11" i="1" s="1"/>
  <c r="D11" i="1"/>
  <c r="C11" i="1" s="1"/>
  <c r="D9" i="1" l="1"/>
  <c r="C9" i="1" s="1"/>
  <c r="F9" i="1"/>
  <c r="G9" i="1" s="1"/>
  <c r="H9" i="1" l="1"/>
  <c r="F6" i="1" l="1"/>
  <c r="G6" i="1" s="1"/>
  <c r="D6" i="1"/>
  <c r="C6" i="1" s="1"/>
  <c r="H6" i="1" l="1"/>
  <c r="F23" i="1"/>
  <c r="G23" i="1" s="1"/>
  <c r="H23" i="1" s="1"/>
  <c r="D23" i="1"/>
  <c r="F22" i="1"/>
  <c r="G22" i="1" s="1"/>
  <c r="H22" i="1" s="1"/>
  <c r="D22" i="1"/>
  <c r="C22" i="1" s="1"/>
  <c r="F21" i="1"/>
  <c r="G21" i="1" s="1"/>
  <c r="H21" i="1" s="1"/>
  <c r="D21" i="1"/>
  <c r="C21" i="1" s="1"/>
  <c r="F20" i="1"/>
  <c r="G20" i="1" s="1"/>
  <c r="H20" i="1" s="1"/>
  <c r="D20" i="1"/>
  <c r="C20" i="1" s="1"/>
  <c r="D19" i="1"/>
  <c r="F19" i="1"/>
  <c r="G19" i="1" s="1"/>
  <c r="H19" i="1" s="1"/>
  <c r="F18" i="1"/>
  <c r="G18" i="1" s="1"/>
  <c r="H18" i="1" s="1"/>
  <c r="D18" i="1"/>
  <c r="C18" i="1" s="1"/>
  <c r="F17" i="1"/>
  <c r="G17" i="1" s="1"/>
  <c r="D17" i="1"/>
  <c r="C17" i="1" s="1"/>
  <c r="F16" i="1"/>
  <c r="G16" i="1" s="1"/>
  <c r="H17" i="1" l="1"/>
  <c r="H16" i="1"/>
  <c r="C19" i="1"/>
  <c r="C23" i="1"/>
  <c r="F15" i="1"/>
  <c r="G15" i="1" s="1"/>
  <c r="H15" i="1" s="1"/>
  <c r="D15" i="1"/>
  <c r="C15" i="1" s="1"/>
  <c r="F14" i="1"/>
  <c r="G14" i="1" s="1"/>
  <c r="H14" i="1" s="1"/>
  <c r="D14" i="1"/>
  <c r="C14" i="1" s="1"/>
  <c r="F10" i="1"/>
  <c r="G10" i="1" s="1"/>
  <c r="H10" i="1" s="1"/>
  <c r="D10" i="1"/>
  <c r="C10" i="1" s="1"/>
  <c r="F8" i="1"/>
  <c r="G8" i="1" s="1"/>
  <c r="H8" i="1" s="1"/>
  <c r="D8" i="1"/>
  <c r="C8" i="1" s="1"/>
  <c r="F7" i="1"/>
  <c r="G7" i="1" s="1"/>
  <c r="H7" i="1" s="1"/>
  <c r="D7" i="1"/>
  <c r="C7" i="1" s="1"/>
  <c r="F5" i="1" l="1"/>
  <c r="G5" i="1" s="1"/>
  <c r="D5" i="1"/>
  <c r="C5" i="1" s="1"/>
  <c r="H5" i="1" l="1"/>
</calcChain>
</file>

<file path=xl/sharedStrings.xml><?xml version="1.0" encoding="utf-8"?>
<sst xmlns="http://schemas.openxmlformats.org/spreadsheetml/2006/main" count="70" uniqueCount="52">
  <si>
    <t>Neck Width</t>
  </si>
  <si>
    <t>HPS to LPS</t>
  </si>
  <si>
    <t>S</t>
  </si>
  <si>
    <t>M</t>
  </si>
  <si>
    <t>L</t>
  </si>
  <si>
    <t>XL</t>
  </si>
  <si>
    <t>2XL</t>
  </si>
  <si>
    <t>3XL</t>
  </si>
  <si>
    <t>A</t>
  </si>
  <si>
    <t>D</t>
  </si>
  <si>
    <t>F</t>
  </si>
  <si>
    <t>J</t>
  </si>
  <si>
    <t>K</t>
  </si>
  <si>
    <t>N</t>
  </si>
  <si>
    <t>O</t>
  </si>
  <si>
    <t>P</t>
  </si>
  <si>
    <t>R</t>
  </si>
  <si>
    <t>E</t>
  </si>
  <si>
    <t>Q</t>
  </si>
  <si>
    <t>H</t>
  </si>
  <si>
    <t>Shoulder to Shoulder</t>
  </si>
  <si>
    <t>HH</t>
  </si>
  <si>
    <t>G</t>
  </si>
  <si>
    <t>Neck Drop Front from HPS</t>
  </si>
  <si>
    <t>Neck Drop Back from HPS</t>
  </si>
  <si>
    <t>½ Elbow Width</t>
  </si>
  <si>
    <t>Length from HPS, front</t>
  </si>
  <si>
    <t>HPS to front width</t>
  </si>
  <si>
    <t>HPS to back width</t>
  </si>
  <si>
    <t>Back Width</t>
  </si>
  <si>
    <t>½ Upper arm width</t>
  </si>
  <si>
    <t>+/-1</t>
  </si>
  <si>
    <t>+/-0,5</t>
  </si>
  <si>
    <t>+/-0,2</t>
  </si>
  <si>
    <t>Sample</t>
  </si>
  <si>
    <t>Tolerance</t>
  </si>
  <si>
    <t xml:space="preserve">                     Size measurement</t>
  </si>
  <si>
    <t>Size</t>
  </si>
  <si>
    <t>Armhole Depth from LPS</t>
  </si>
  <si>
    <t>FF</t>
  </si>
  <si>
    <t>GG</t>
  </si>
  <si>
    <t>N3</t>
  </si>
  <si>
    <t>All measurements are in centimeters (cm)</t>
  </si>
  <si>
    <t>½ Bottom</t>
  </si>
  <si>
    <t>½ Chest</t>
  </si>
  <si>
    <t>Front Width</t>
  </si>
  <si>
    <t>Sleeve Length</t>
  </si>
  <si>
    <t>½ Sleeve Hem</t>
  </si>
  <si>
    <t>Cuff height</t>
  </si>
  <si>
    <t>Collar, CB</t>
  </si>
  <si>
    <t>Article: 0730, Mens Quilted Jacket</t>
  </si>
  <si>
    <t>Date: 24.10.2016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</si>
</sst>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24"/>
      <name val="Arial"/>
      <family val="2"/>
    </font>
    <font>
      <sz val="24"/>
      <color theme="1"/>
      <name val="Calibri"/>
      <family val="2"/>
      <scheme val="minor"/>
    </font>
    <font>
      <sz val="11"/>
      <name val="Arial"/>
      <family val="2"/>
    </font>
    <font>
      <sz val="14"/>
      <name val="Arial"/>
      <family val="2"/>
    </font>
    <font>
      <b/>
      <sz val="11"/>
      <color rgb="FFFF000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1" fillId="0" borderId="0" xfId="0" applyFont="1" applyAlignment="1"/>
    <xf numFmtId="49" fontId="2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/>
    </xf>
    <xf numFmtId="49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9" fontId="8" fillId="0" borderId="1" xfId="0" applyNumberFormat="1" applyFont="1" applyBorder="1" applyAlignment="1">
      <alignment vertical="center" wrapText="1"/>
    </xf>
    <xf numFmtId="49" fontId="1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428775</xdr:colOff>
      <xdr:row>2</xdr:row>
      <xdr:rowOff>975</xdr:rowOff>
    </xdr:to>
    <xdr:pic>
      <xdr:nvPicPr>
        <xdr:cNvPr id="2" name="Billed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81200" cy="73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23</xdr:row>
      <xdr:rowOff>57151</xdr:rowOff>
    </xdr:from>
    <xdr:to>
      <xdr:col>8</xdr:col>
      <xdr:colOff>419100</xdr:colOff>
      <xdr:row>42</xdr:row>
      <xdr:rowOff>173159</xdr:rowOff>
    </xdr:to>
    <xdr:pic>
      <xdr:nvPicPr>
        <xdr:cNvPr id="5" name="Billed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6924676"/>
          <a:ext cx="5676899" cy="36402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pane xSplit="13" ySplit="5" topLeftCell="N6" activePane="bottomRight" state="frozen"/>
      <selection pane="topRight" activeCell="S1" sqref="S1"/>
      <selection pane="bottomLeft" activeCell="A8" sqref="A8"/>
      <selection pane="bottomRight" activeCell="R19" sqref="R19"/>
    </sheetView>
  </sheetViews>
  <sheetFormatPr defaultRowHeight="15" x14ac:dyDescent="0.2"/>
  <cols>
    <col min="1" max="1" width="5.28515625" style="1" customWidth="1"/>
    <col min="2" max="2" width="27.28515625" style="1" customWidth="1"/>
    <col min="3" max="4" width="7.7109375" style="3" customWidth="1"/>
    <col min="5" max="5" width="7.7109375" style="2" customWidth="1"/>
    <col min="6" max="8" width="7.7109375" style="3" customWidth="1"/>
    <col min="9" max="9" width="8.7109375" style="1" customWidth="1"/>
    <col min="10" max="10" width="7.5703125" style="6" customWidth="1"/>
    <col min="11" max="16384" width="9.140625" style="1"/>
  </cols>
  <sheetData>
    <row r="1" spans="1:10" ht="30" customHeight="1" x14ac:dyDescent="0.2">
      <c r="A1" s="35" t="s">
        <v>36</v>
      </c>
      <c r="B1" s="36"/>
      <c r="C1" s="36"/>
      <c r="D1" s="36"/>
      <c r="E1" s="36"/>
      <c r="F1" s="36"/>
      <c r="G1" s="36"/>
      <c r="H1" s="36"/>
      <c r="I1" s="33" t="s">
        <v>51</v>
      </c>
      <c r="J1" s="34"/>
    </row>
    <row r="2" spans="1:10" s="5" customFormat="1" ht="27.75" customHeight="1" x14ac:dyDescent="0.2">
      <c r="A2" s="12"/>
      <c r="B2" s="12"/>
      <c r="C2" s="12"/>
      <c r="D2" s="12"/>
      <c r="E2" s="12"/>
      <c r="F2" s="4"/>
      <c r="G2" s="4"/>
      <c r="H2" s="4"/>
      <c r="I2" s="19"/>
      <c r="J2" s="14"/>
    </row>
    <row r="3" spans="1:10" s="5" customFormat="1" ht="18" customHeight="1" x14ac:dyDescent="0.2">
      <c r="A3" s="32" t="s">
        <v>50</v>
      </c>
      <c r="B3" s="32"/>
      <c r="C3" s="32"/>
      <c r="D3" s="32"/>
      <c r="E3" s="32"/>
      <c r="F3" s="4"/>
      <c r="G3" s="4"/>
      <c r="H3" s="4"/>
      <c r="I3" s="27" t="s">
        <v>34</v>
      </c>
      <c r="J3" s="14"/>
    </row>
    <row r="4" spans="1:10" s="2" customFormat="1" ht="23.25" customHeight="1" x14ac:dyDescent="0.25">
      <c r="A4" s="13" t="s">
        <v>37</v>
      </c>
      <c r="B4" s="7"/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28"/>
      <c r="J4" s="18" t="s">
        <v>35</v>
      </c>
    </row>
    <row r="5" spans="1:10" ht="23.25" customHeight="1" x14ac:dyDescent="0.2">
      <c r="A5" s="9" t="s">
        <v>8</v>
      </c>
      <c r="B5" s="15" t="s">
        <v>44</v>
      </c>
      <c r="C5" s="21">
        <f t="shared" ref="C5" si="0">D5-3</f>
        <v>52</v>
      </c>
      <c r="D5" s="21">
        <f>E5-3</f>
        <v>55</v>
      </c>
      <c r="E5" s="22">
        <v>58</v>
      </c>
      <c r="F5" s="21">
        <f>E5+3</f>
        <v>61</v>
      </c>
      <c r="G5" s="21">
        <f>F5+3</f>
        <v>64</v>
      </c>
      <c r="H5" s="21">
        <f>G5+3</f>
        <v>67</v>
      </c>
      <c r="I5" s="25"/>
      <c r="J5" s="8" t="s">
        <v>31</v>
      </c>
    </row>
    <row r="6" spans="1:10" ht="23.25" customHeight="1" x14ac:dyDescent="0.2">
      <c r="A6" s="9" t="s">
        <v>9</v>
      </c>
      <c r="B6" s="15" t="s">
        <v>43</v>
      </c>
      <c r="C6" s="21">
        <f t="shared" ref="C6" si="1">D6-3</f>
        <v>50</v>
      </c>
      <c r="D6" s="21">
        <f t="shared" ref="D6" si="2">E6-3</f>
        <v>53</v>
      </c>
      <c r="E6" s="23">
        <v>56</v>
      </c>
      <c r="F6" s="21">
        <f>E6+3</f>
        <v>59</v>
      </c>
      <c r="G6" s="21">
        <f t="shared" ref="G6" si="3">F6+3</f>
        <v>62</v>
      </c>
      <c r="H6" s="21">
        <f>G6+3</f>
        <v>65</v>
      </c>
      <c r="I6" s="26"/>
      <c r="J6" s="8" t="s">
        <v>31</v>
      </c>
    </row>
    <row r="7" spans="1:10" ht="23.25" customHeight="1" x14ac:dyDescent="0.2">
      <c r="A7" s="9" t="s">
        <v>17</v>
      </c>
      <c r="B7" s="15" t="s">
        <v>26</v>
      </c>
      <c r="C7" s="21">
        <f t="shared" ref="C7" si="4">D7-2</f>
        <v>68</v>
      </c>
      <c r="D7" s="21">
        <f>E7-2</f>
        <v>70</v>
      </c>
      <c r="E7" s="23">
        <v>72</v>
      </c>
      <c r="F7" s="21">
        <f>E7+2</f>
        <v>74</v>
      </c>
      <c r="G7" s="21">
        <f t="shared" ref="G7:H7" si="5">F7+2</f>
        <v>76</v>
      </c>
      <c r="H7" s="21">
        <f t="shared" si="5"/>
        <v>78</v>
      </c>
      <c r="I7" s="26"/>
      <c r="J7" s="8" t="s">
        <v>31</v>
      </c>
    </row>
    <row r="8" spans="1:10" ht="23.25" customHeight="1" x14ac:dyDescent="0.2">
      <c r="A8" s="9" t="s">
        <v>39</v>
      </c>
      <c r="B8" s="15" t="s">
        <v>27</v>
      </c>
      <c r="C8" s="21">
        <f t="shared" ref="C8" si="6">D8-0.75</f>
        <v>18.5</v>
      </c>
      <c r="D8" s="21">
        <f>E8-0.75</f>
        <v>19.25</v>
      </c>
      <c r="E8" s="23">
        <v>20</v>
      </c>
      <c r="F8" s="21">
        <f>E8+0.75</f>
        <v>20.75</v>
      </c>
      <c r="G8" s="21">
        <f t="shared" ref="G8:H8" si="7">F8+0.75</f>
        <v>21.5</v>
      </c>
      <c r="H8" s="21">
        <f t="shared" si="7"/>
        <v>22.25</v>
      </c>
      <c r="I8" s="25"/>
      <c r="J8" s="8" t="s">
        <v>32</v>
      </c>
    </row>
    <row r="9" spans="1:10" ht="23.25" customHeight="1" x14ac:dyDescent="0.2">
      <c r="A9" s="10" t="s">
        <v>10</v>
      </c>
      <c r="B9" s="16" t="s">
        <v>45</v>
      </c>
      <c r="C9" s="30">
        <f t="shared" ref="C9:D9" si="8">D9-1.5</f>
        <v>41</v>
      </c>
      <c r="D9" s="30">
        <f t="shared" si="8"/>
        <v>42.5</v>
      </c>
      <c r="E9" s="29">
        <v>44</v>
      </c>
      <c r="F9" s="30">
        <f>E9+1.5</f>
        <v>45.5</v>
      </c>
      <c r="G9" s="30">
        <f>F9+1.5</f>
        <v>47</v>
      </c>
      <c r="H9" s="30">
        <f>G9+1.5</f>
        <v>48.5</v>
      </c>
      <c r="I9" s="25"/>
      <c r="J9" s="8" t="s">
        <v>31</v>
      </c>
    </row>
    <row r="10" spans="1:10" ht="23.25" customHeight="1" x14ac:dyDescent="0.2">
      <c r="A10" s="9" t="s">
        <v>40</v>
      </c>
      <c r="B10" s="15" t="s">
        <v>28</v>
      </c>
      <c r="C10" s="30">
        <f t="shared" ref="C10:D10" si="9">D10-0.75</f>
        <v>18.5</v>
      </c>
      <c r="D10" s="30">
        <f t="shared" si="9"/>
        <v>19.25</v>
      </c>
      <c r="E10" s="29">
        <v>20</v>
      </c>
      <c r="F10" s="30">
        <f>E10+0.75</f>
        <v>20.75</v>
      </c>
      <c r="G10" s="30">
        <f t="shared" ref="G10:H10" si="10">F10+0.75</f>
        <v>21.5</v>
      </c>
      <c r="H10" s="30">
        <f t="shared" si="10"/>
        <v>22.25</v>
      </c>
      <c r="I10" s="25"/>
      <c r="J10" s="8" t="s">
        <v>32</v>
      </c>
    </row>
    <row r="11" spans="1:10" ht="23.25" customHeight="1" x14ac:dyDescent="0.2">
      <c r="A11" s="10" t="s">
        <v>22</v>
      </c>
      <c r="B11" s="16" t="s">
        <v>29</v>
      </c>
      <c r="C11" s="30">
        <f t="shared" ref="C11:C12" si="11">D11-1.5</f>
        <v>43</v>
      </c>
      <c r="D11" s="30">
        <f t="shared" ref="D11:D12" si="12">E11-1.5</f>
        <v>44.5</v>
      </c>
      <c r="E11" s="29">
        <v>46</v>
      </c>
      <c r="F11" s="30">
        <f t="shared" ref="F11:H12" si="13">E11+1.5</f>
        <v>47.5</v>
      </c>
      <c r="G11" s="30">
        <f t="shared" si="13"/>
        <v>49</v>
      </c>
      <c r="H11" s="30">
        <f t="shared" si="13"/>
        <v>50.5</v>
      </c>
      <c r="I11" s="25"/>
      <c r="J11" s="8" t="s">
        <v>31</v>
      </c>
    </row>
    <row r="12" spans="1:10" ht="23.25" customHeight="1" x14ac:dyDescent="0.2">
      <c r="A12" s="9" t="s">
        <v>19</v>
      </c>
      <c r="B12" s="15" t="s">
        <v>20</v>
      </c>
      <c r="C12" s="30">
        <f t="shared" si="11"/>
        <v>45</v>
      </c>
      <c r="D12" s="30">
        <f t="shared" si="12"/>
        <v>46.5</v>
      </c>
      <c r="E12" s="29">
        <v>48</v>
      </c>
      <c r="F12" s="30">
        <f t="shared" si="13"/>
        <v>49.5</v>
      </c>
      <c r="G12" s="30">
        <f t="shared" si="13"/>
        <v>51</v>
      </c>
      <c r="H12" s="30">
        <f t="shared" si="13"/>
        <v>52.5</v>
      </c>
      <c r="I12" s="25"/>
      <c r="J12" s="8" t="s">
        <v>32</v>
      </c>
    </row>
    <row r="13" spans="1:10" ht="23.25" customHeight="1" x14ac:dyDescent="0.2">
      <c r="A13" s="9" t="s">
        <v>21</v>
      </c>
      <c r="B13" s="15" t="s">
        <v>1</v>
      </c>
      <c r="C13" s="30">
        <f t="shared" ref="C13" si="14">D13</f>
        <v>5</v>
      </c>
      <c r="D13" s="30">
        <f>E13</f>
        <v>5</v>
      </c>
      <c r="E13" s="29">
        <v>5</v>
      </c>
      <c r="F13" s="30">
        <f>E13</f>
        <v>5</v>
      </c>
      <c r="G13" s="30">
        <f t="shared" ref="G13" si="15">F13</f>
        <v>5</v>
      </c>
      <c r="H13" s="30">
        <f t="shared" ref="H13" si="16">G13</f>
        <v>5</v>
      </c>
      <c r="I13" s="26"/>
      <c r="J13" s="8" t="s">
        <v>33</v>
      </c>
    </row>
    <row r="14" spans="1:10" ht="23.25" customHeight="1" x14ac:dyDescent="0.2">
      <c r="A14" s="9" t="s">
        <v>11</v>
      </c>
      <c r="B14" s="15" t="s">
        <v>38</v>
      </c>
      <c r="C14" s="30">
        <f t="shared" ref="C14" si="17">D14-0.75</f>
        <v>22.5</v>
      </c>
      <c r="D14" s="30">
        <f>E14-0.75</f>
        <v>23.25</v>
      </c>
      <c r="E14" s="29">
        <v>24</v>
      </c>
      <c r="F14" s="30">
        <f>E14+0.75</f>
        <v>24.75</v>
      </c>
      <c r="G14" s="30">
        <f t="shared" ref="G14:H14" si="18">F14+0.75</f>
        <v>25.5</v>
      </c>
      <c r="H14" s="30">
        <f t="shared" si="18"/>
        <v>26.25</v>
      </c>
      <c r="I14" s="25"/>
      <c r="J14" s="8" t="s">
        <v>32</v>
      </c>
    </row>
    <row r="15" spans="1:10" ht="23.25" customHeight="1" x14ac:dyDescent="0.2">
      <c r="A15" s="9" t="s">
        <v>12</v>
      </c>
      <c r="B15" s="15" t="s">
        <v>46</v>
      </c>
      <c r="C15" s="31">
        <f t="shared" ref="C15" si="19">D15-1</f>
        <v>69</v>
      </c>
      <c r="D15" s="31">
        <f>E15-1</f>
        <v>70</v>
      </c>
      <c r="E15" s="29">
        <v>71</v>
      </c>
      <c r="F15" s="31">
        <f>E15+1</f>
        <v>72</v>
      </c>
      <c r="G15" s="31">
        <f t="shared" ref="G15:H15" si="20">F15+1</f>
        <v>73</v>
      </c>
      <c r="H15" s="31">
        <f t="shared" si="20"/>
        <v>74</v>
      </c>
      <c r="I15" s="26"/>
      <c r="J15" s="8" t="s">
        <v>31</v>
      </c>
    </row>
    <row r="16" spans="1:10" ht="23.25" customHeight="1" x14ac:dyDescent="0.2">
      <c r="A16" s="9" t="s">
        <v>4</v>
      </c>
      <c r="B16" s="15" t="s">
        <v>30</v>
      </c>
      <c r="C16" s="30">
        <f>E16-2</f>
        <v>21</v>
      </c>
      <c r="D16" s="30">
        <f>E16-1</f>
        <v>22</v>
      </c>
      <c r="E16" s="29">
        <v>23</v>
      </c>
      <c r="F16" s="30">
        <f>E16+1</f>
        <v>24</v>
      </c>
      <c r="G16" s="30">
        <f>F16+1</f>
        <v>25</v>
      </c>
      <c r="H16" s="30">
        <f>G16+1</f>
        <v>26</v>
      </c>
      <c r="I16" s="26"/>
      <c r="J16" s="8" t="s">
        <v>32</v>
      </c>
    </row>
    <row r="17" spans="1:10" ht="23.25" customHeight="1" x14ac:dyDescent="0.2">
      <c r="A17" s="9" t="s">
        <v>3</v>
      </c>
      <c r="B17" s="15" t="s">
        <v>25</v>
      </c>
      <c r="C17" s="30">
        <f t="shared" ref="C17" si="21">D17-0.75</f>
        <v>17.5</v>
      </c>
      <c r="D17" s="30">
        <f>E17-0.75</f>
        <v>18.25</v>
      </c>
      <c r="E17" s="29">
        <v>19</v>
      </c>
      <c r="F17" s="30">
        <f>E17+0.75</f>
        <v>19.75</v>
      </c>
      <c r="G17" s="30">
        <f>F17+0.75</f>
        <v>20.5</v>
      </c>
      <c r="H17" s="30">
        <f>G17+0.75</f>
        <v>21.25</v>
      </c>
      <c r="I17" s="26"/>
      <c r="J17" s="8" t="s">
        <v>32</v>
      </c>
    </row>
    <row r="18" spans="1:10" ht="23.25" customHeight="1" x14ac:dyDescent="0.2">
      <c r="A18" s="9" t="s">
        <v>13</v>
      </c>
      <c r="B18" s="15" t="s">
        <v>47</v>
      </c>
      <c r="C18" s="31">
        <f t="shared" ref="C18" si="22">D18-0.5</f>
        <v>12.5</v>
      </c>
      <c r="D18" s="31">
        <f>E18-0.5</f>
        <v>13</v>
      </c>
      <c r="E18" s="29">
        <v>13.5</v>
      </c>
      <c r="F18" s="31">
        <f>E18+0.5</f>
        <v>14</v>
      </c>
      <c r="G18" s="31">
        <f t="shared" ref="G18:H18" si="23">F18+0.5</f>
        <v>14.5</v>
      </c>
      <c r="H18" s="31">
        <f t="shared" si="23"/>
        <v>15</v>
      </c>
      <c r="I18" s="26"/>
      <c r="J18" s="8" t="s">
        <v>33</v>
      </c>
    </row>
    <row r="19" spans="1:10" ht="23.25" customHeight="1" x14ac:dyDescent="0.2">
      <c r="A19" s="9" t="s">
        <v>41</v>
      </c>
      <c r="B19" s="15" t="s">
        <v>48</v>
      </c>
      <c r="C19" s="30">
        <f t="shared" ref="C19" si="24">D19</f>
        <v>4.5</v>
      </c>
      <c r="D19" s="30">
        <f>E19</f>
        <v>4.5</v>
      </c>
      <c r="E19" s="29">
        <v>4.5</v>
      </c>
      <c r="F19" s="30">
        <f>E19</f>
        <v>4.5</v>
      </c>
      <c r="G19" s="30">
        <f t="shared" ref="G19:H19" si="25">F19</f>
        <v>4.5</v>
      </c>
      <c r="H19" s="30">
        <f t="shared" si="25"/>
        <v>4.5</v>
      </c>
      <c r="I19" s="25"/>
      <c r="J19" s="8" t="s">
        <v>33</v>
      </c>
    </row>
    <row r="20" spans="1:10" ht="23.25" customHeight="1" x14ac:dyDescent="0.2">
      <c r="A20" s="9" t="s">
        <v>14</v>
      </c>
      <c r="B20" s="15" t="s">
        <v>0</v>
      </c>
      <c r="C20" s="30">
        <f t="shared" ref="C20" si="26">D20-0.7</f>
        <v>16.600000000000001</v>
      </c>
      <c r="D20" s="30">
        <f>E20-0.7</f>
        <v>17.3</v>
      </c>
      <c r="E20" s="29">
        <v>18</v>
      </c>
      <c r="F20" s="30">
        <f>E20+0.7</f>
        <v>18.7</v>
      </c>
      <c r="G20" s="30">
        <f t="shared" ref="G20:H20" si="27">F20+0.7</f>
        <v>19.399999999999999</v>
      </c>
      <c r="H20" s="30">
        <f t="shared" si="27"/>
        <v>20.099999999999998</v>
      </c>
      <c r="I20" s="25"/>
      <c r="J20" s="8" t="s">
        <v>32</v>
      </c>
    </row>
    <row r="21" spans="1:10" ht="23.25" customHeight="1" x14ac:dyDescent="0.2">
      <c r="A21" s="11" t="s">
        <v>15</v>
      </c>
      <c r="B21" s="17" t="s">
        <v>23</v>
      </c>
      <c r="C21" s="30">
        <f t="shared" ref="C21" si="28">D21-0.4</f>
        <v>9.6999999999999993</v>
      </c>
      <c r="D21" s="30">
        <f>E21-0.4</f>
        <v>10.1</v>
      </c>
      <c r="E21" s="29">
        <v>10.5</v>
      </c>
      <c r="F21" s="30">
        <f>E21+0.4</f>
        <v>10.9</v>
      </c>
      <c r="G21" s="30">
        <f t="shared" ref="G21:H21" si="29">F21+0.4</f>
        <v>11.3</v>
      </c>
      <c r="H21" s="30">
        <f t="shared" si="29"/>
        <v>11.700000000000001</v>
      </c>
      <c r="I21" s="25"/>
      <c r="J21" s="8" t="s">
        <v>33</v>
      </c>
    </row>
    <row r="22" spans="1:10" ht="23.25" customHeight="1" x14ac:dyDescent="0.2">
      <c r="A22" s="9" t="s">
        <v>18</v>
      </c>
      <c r="B22" s="15" t="s">
        <v>24</v>
      </c>
      <c r="C22" s="24">
        <f t="shared" ref="C22" si="30">D22</f>
        <v>1.5</v>
      </c>
      <c r="D22" s="24">
        <f>E22</f>
        <v>1.5</v>
      </c>
      <c r="E22" s="23">
        <v>1.5</v>
      </c>
      <c r="F22" s="24">
        <f>E22</f>
        <v>1.5</v>
      </c>
      <c r="G22" s="24">
        <f t="shared" ref="G22:H22" si="31">F22</f>
        <v>1.5</v>
      </c>
      <c r="H22" s="24">
        <f t="shared" si="31"/>
        <v>1.5</v>
      </c>
      <c r="I22" s="26"/>
      <c r="J22" s="8" t="s">
        <v>33</v>
      </c>
    </row>
    <row r="23" spans="1:10" ht="23.25" customHeight="1" x14ac:dyDescent="0.2">
      <c r="A23" s="9" t="s">
        <v>16</v>
      </c>
      <c r="B23" s="15" t="s">
        <v>49</v>
      </c>
      <c r="C23" s="24">
        <f t="shared" ref="C23:D23" si="32">D23</f>
        <v>5</v>
      </c>
      <c r="D23" s="24">
        <f t="shared" si="32"/>
        <v>5</v>
      </c>
      <c r="E23" s="23">
        <v>5</v>
      </c>
      <c r="F23" s="24">
        <f>E23</f>
        <v>5</v>
      </c>
      <c r="G23" s="24">
        <f t="shared" ref="G23:H23" si="33">F23</f>
        <v>5</v>
      </c>
      <c r="H23" s="24">
        <f t="shared" si="33"/>
        <v>5</v>
      </c>
      <c r="I23" s="25"/>
      <c r="J23" s="8" t="s">
        <v>33</v>
      </c>
    </row>
    <row r="24" spans="1:10" x14ac:dyDescent="0.2">
      <c r="A24" s="1" t="s">
        <v>42</v>
      </c>
    </row>
    <row r="26" spans="1:10" customFormat="1" x14ac:dyDescent="0.25">
      <c r="A26" s="20"/>
    </row>
    <row r="33" spans="3:10" ht="14.25" x14ac:dyDescent="0.2">
      <c r="C33" s="1"/>
      <c r="D33" s="1"/>
      <c r="E33" s="1"/>
      <c r="F33" s="1"/>
      <c r="G33" s="1"/>
      <c r="H33" s="1"/>
      <c r="J33" s="1"/>
    </row>
    <row r="34" spans="3:10" ht="14.25" x14ac:dyDescent="0.2">
      <c r="C34" s="1"/>
      <c r="D34" s="1"/>
      <c r="E34" s="1"/>
      <c r="F34" s="1"/>
      <c r="G34" s="1"/>
      <c r="H34" s="1"/>
      <c r="J34" s="1"/>
    </row>
    <row r="35" spans="3:10" ht="14.25" x14ac:dyDescent="0.2">
      <c r="C35" s="1"/>
      <c r="D35" s="1"/>
      <c r="E35" s="1"/>
      <c r="F35" s="1"/>
      <c r="G35" s="1"/>
      <c r="H35" s="1"/>
      <c r="J35" s="1"/>
    </row>
    <row r="36" spans="3:10" ht="14.25" x14ac:dyDescent="0.2">
      <c r="C36" s="1"/>
      <c r="D36" s="1"/>
      <c r="E36" s="1"/>
      <c r="F36" s="1"/>
      <c r="G36" s="1"/>
      <c r="H36" s="1"/>
      <c r="J36" s="1"/>
    </row>
    <row r="37" spans="3:10" ht="14.25" x14ac:dyDescent="0.2">
      <c r="C37" s="1"/>
      <c r="D37" s="1"/>
      <c r="E37" s="1"/>
      <c r="F37" s="1"/>
      <c r="G37" s="1"/>
      <c r="H37" s="1"/>
      <c r="J37" s="1"/>
    </row>
    <row r="38" spans="3:10" ht="14.25" x14ac:dyDescent="0.2">
      <c r="C38" s="1"/>
      <c r="D38" s="1"/>
      <c r="E38" s="1"/>
      <c r="F38" s="1"/>
      <c r="G38" s="1"/>
      <c r="H38" s="1"/>
      <c r="J38" s="1"/>
    </row>
    <row r="39" spans="3:10" ht="14.25" x14ac:dyDescent="0.2">
      <c r="C39" s="1"/>
      <c r="D39" s="1"/>
      <c r="E39" s="1"/>
      <c r="F39" s="1"/>
      <c r="G39" s="1"/>
      <c r="H39" s="1"/>
      <c r="J39" s="1"/>
    </row>
    <row r="40" spans="3:10" ht="14.25" x14ac:dyDescent="0.2">
      <c r="C40" s="1"/>
      <c r="D40" s="1"/>
      <c r="E40" s="1"/>
      <c r="F40" s="1"/>
      <c r="G40" s="1"/>
      <c r="H40" s="1"/>
      <c r="J40" s="1"/>
    </row>
    <row r="41" spans="3:10" ht="14.25" x14ac:dyDescent="0.2">
      <c r="C41" s="1"/>
      <c r="D41" s="1"/>
      <c r="E41" s="1"/>
      <c r="F41" s="1"/>
      <c r="G41" s="1"/>
      <c r="H41" s="1"/>
      <c r="J41" s="1"/>
    </row>
    <row r="42" spans="3:10" ht="14.25" x14ac:dyDescent="0.2">
      <c r="C42" s="1"/>
      <c r="D42" s="1"/>
      <c r="E42" s="1"/>
      <c r="F42" s="1"/>
      <c r="G42" s="1"/>
      <c r="H42" s="1"/>
      <c r="J42" s="1"/>
    </row>
    <row r="43" spans="3:10" ht="14.25" x14ac:dyDescent="0.2">
      <c r="C43" s="1"/>
      <c r="D43" s="1"/>
      <c r="E43" s="1"/>
      <c r="F43" s="1"/>
      <c r="G43" s="1"/>
      <c r="H43" s="1"/>
      <c r="J43" s="1"/>
    </row>
    <row r="44" spans="3:10" ht="14.25" x14ac:dyDescent="0.2">
      <c r="C44" s="1"/>
      <c r="D44" s="1"/>
      <c r="E44" s="1"/>
      <c r="F44" s="1"/>
      <c r="G44" s="1"/>
      <c r="H44" s="1"/>
      <c r="J44" s="1"/>
    </row>
    <row r="45" spans="3:10" ht="14.25" x14ac:dyDescent="0.2">
      <c r="C45" s="1"/>
      <c r="D45" s="1"/>
      <c r="E45" s="1"/>
      <c r="F45" s="1"/>
      <c r="G45" s="1"/>
      <c r="H45" s="1"/>
      <c r="J45" s="1"/>
    </row>
    <row r="46" spans="3:10" ht="14.25" x14ac:dyDescent="0.2">
      <c r="C46" s="1"/>
      <c r="D46" s="1"/>
      <c r="E46" s="1"/>
      <c r="F46" s="1"/>
      <c r="G46" s="1"/>
      <c r="H46" s="1"/>
      <c r="J46" s="1"/>
    </row>
    <row r="47" spans="3:10" ht="14.25" x14ac:dyDescent="0.2">
      <c r="C47" s="1"/>
      <c r="D47" s="1"/>
      <c r="E47" s="1"/>
      <c r="F47" s="1"/>
      <c r="G47" s="1"/>
      <c r="H47" s="1"/>
      <c r="J47" s="1"/>
    </row>
    <row r="48" spans="3:10" ht="14.25" x14ac:dyDescent="0.2">
      <c r="C48" s="1"/>
      <c r="D48" s="1"/>
      <c r="E48" s="1"/>
      <c r="F48" s="1"/>
      <c r="G48" s="1"/>
      <c r="H48" s="1"/>
      <c r="J48" s="1"/>
    </row>
    <row r="49" spans="3:10" ht="14.25" x14ac:dyDescent="0.2">
      <c r="C49" s="1"/>
      <c r="D49" s="1"/>
      <c r="E49" s="1"/>
      <c r="F49" s="1"/>
      <c r="G49" s="1"/>
      <c r="H49" s="1"/>
      <c r="J49" s="1"/>
    </row>
    <row r="50" spans="3:10" ht="14.25" x14ac:dyDescent="0.2">
      <c r="C50" s="1"/>
      <c r="D50" s="1"/>
      <c r="E50" s="1"/>
      <c r="F50" s="1"/>
      <c r="G50" s="1"/>
      <c r="H50" s="1"/>
      <c r="J50" s="1"/>
    </row>
    <row r="51" spans="3:10" ht="14.25" x14ac:dyDescent="0.2">
      <c r="C51" s="1"/>
      <c r="D51" s="1"/>
      <c r="E51" s="1"/>
      <c r="F51" s="1"/>
      <c r="G51" s="1"/>
      <c r="H51" s="1"/>
      <c r="J51" s="1"/>
    </row>
  </sheetData>
  <sortState ref="A7:B87">
    <sortCondition ref="A7"/>
  </sortState>
  <mergeCells count="3">
    <mergeCell ref="A3:E3"/>
    <mergeCell ref="I1:J1"/>
    <mergeCell ref="A1:H1"/>
  </mergeCells>
  <pageMargins left="0.39370078740157483" right="0.39370078740157483" top="0.19685039370078741" bottom="0" header="0" footer="0"/>
  <pageSetup paperSize="9" fitToHeight="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MALE</vt:lpstr>
    </vt:vector>
  </TitlesOfParts>
  <Company>Itplaneten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Line Sittrup Pradsgaard</dc:creator>
  <cp:lastModifiedBy>Lone Thormann Østergaard</cp:lastModifiedBy>
  <cp:lastPrinted>2016-09-15T08:52:36Z</cp:lastPrinted>
  <dcterms:created xsi:type="dcterms:W3CDTF">2014-10-08T13:45:18Z</dcterms:created>
  <dcterms:modified xsi:type="dcterms:W3CDTF">2017-05-08T08:17:06Z</dcterms:modified>
</cp:coreProperties>
</file>